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52511"/>
</workbook>
</file>

<file path=xl/calcChain.xml><?xml version="1.0" encoding="utf-8"?>
<calcChain xmlns="http://schemas.openxmlformats.org/spreadsheetml/2006/main">
  <c r="G13" i="1" l="1"/>
  <c r="J30" i="1" l="1"/>
  <c r="I30" i="1"/>
  <c r="E26" i="1"/>
  <c r="E16" i="1"/>
  <c r="E8" i="1"/>
  <c r="E41" i="1" l="1"/>
  <c r="I12" i="1"/>
  <c r="I13" i="1"/>
  <c r="G14" i="1"/>
  <c r="F23" i="1"/>
  <c r="F24" i="1"/>
  <c r="I28" i="1"/>
  <c r="I34" i="1"/>
  <c r="F35" i="1"/>
  <c r="I35" i="1" s="1"/>
  <c r="F36" i="1"/>
  <c r="G36" i="1" s="1"/>
  <c r="J36" i="1" s="1"/>
  <c r="F37" i="1"/>
  <c r="F38" i="1"/>
  <c r="F39" i="1"/>
  <c r="F40" i="1"/>
  <c r="J40" i="1" s="1"/>
  <c r="J12" i="1"/>
  <c r="C26" i="1"/>
  <c r="C16" i="1"/>
  <c r="C8" i="1"/>
  <c r="C41" i="1" s="1"/>
  <c r="J35" i="1" l="1"/>
  <c r="J13" i="1"/>
  <c r="I15" i="1"/>
  <c r="I32" i="1"/>
  <c r="G23" i="1"/>
  <c r="I23" i="1" s="1"/>
  <c r="G39" i="1"/>
  <c r="J39" i="1" s="1"/>
  <c r="I31" i="1"/>
  <c r="I22" i="1"/>
  <c r="G24" i="1"/>
  <c r="I24" i="1" s="1"/>
  <c r="J34" i="1"/>
  <c r="G38" i="1"/>
  <c r="J38" i="1" s="1"/>
  <c r="I21" i="1"/>
  <c r="I20" i="1"/>
  <c r="I11" i="1"/>
  <c r="I19" i="1"/>
  <c r="I10" i="1"/>
  <c r="G25" i="1"/>
  <c r="I25" i="1" s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21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<sst xmlns="http://schemas.openxmlformats.org/spreadsheetml/2006/main" count="93" uniqueCount="59">
  <si>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</si>
  <si>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</si>
  <si>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</si>
  <si>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</si>
  <si>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</si>
  <si>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</si>
  <si>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</si>
  <si>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</si>
  <si>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</si>
  <si>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</si>
  <si>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</si>
  <si>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</si>
  <si>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</si>
  <si>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</si>
  <si>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</si>
  <si>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</si>
  <si>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</si>
  <si>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</si>
  <si>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</si>
  <si>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</si>
  <si>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</si>
  <si>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</si>
  <si>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</si>
  <si>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</si>
  <si>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</si>
  <si>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</si>
  <si>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</si>
  <si>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</si>
  <si>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</si>
  <si>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</si>
  <si>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</si>
  <si>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</si>
  <si>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</si>
  <si>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</si>
  <si>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</si>
  <si>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</si>
  <si>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</si>
  <si>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</si>
  <si>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</si>
  <si>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</si>
  <si>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</si>
  <si>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</si>
  <si>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</si>
  <si>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</si>
  <si>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</si>
  <si>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</si>
  <si>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</si>
  <si>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</si>
  <si>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</si>
  <si>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</si>
  <si>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</si>
  <si>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</si>
  <si>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</si>
  <si>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</si>
  <si>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</si>
  <si>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</si>
  <si>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Del 01 Enero  al 30 de Junio  del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</si>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</sst>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70" zoomScaleNormal="170" workbookViewId="0">
      <selection activeCell="M17" sqref="M1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56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110109155</v>
      </c>
      <c r="D8" s="8" t="s">
        <v>46</v>
      </c>
      <c r="E8" s="7">
        <f>SUM(E9:E15)</f>
        <v>0</v>
      </c>
      <c r="F8" s="8">
        <v>0</v>
      </c>
      <c r="G8" s="9">
        <f>SUM(G9:G15)</f>
        <v>67011354.719999999</v>
      </c>
      <c r="H8" s="8" t="s">
        <v>52</v>
      </c>
      <c r="I8" s="8">
        <f>G8</f>
        <v>67011354.719999999</v>
      </c>
      <c r="J8" s="8">
        <f>F8-G8</f>
        <v>-67011354.719999999</v>
      </c>
    </row>
    <row r="9" spans="1:11" x14ac:dyDescent="0.25">
      <c r="A9" s="1"/>
      <c r="B9" s="3" t="s">
        <v>13</v>
      </c>
      <c r="C9" s="11">
        <v>70992991</v>
      </c>
      <c r="D9" s="10" t="s">
        <v>46</v>
      </c>
      <c r="E9" s="12">
        <v>0</v>
      </c>
      <c r="F9" s="10">
        <v>0</v>
      </c>
      <c r="G9" s="11">
        <v>41387972.93</v>
      </c>
      <c r="H9" s="10" t="s">
        <v>52</v>
      </c>
      <c r="I9" s="10">
        <f t="shared" ref="I9:I15" si="0">G9</f>
        <v>41387972.93</v>
      </c>
      <c r="J9" s="10">
        <f t="shared" ref="J9:J40" si="1">F9-G9</f>
        <v>-41387972.93</v>
      </c>
    </row>
    <row r="10" spans="1:11" x14ac:dyDescent="0.25">
      <c r="A10" s="1"/>
      <c r="B10" s="3" t="s">
        <v>14</v>
      </c>
      <c r="C10" s="11">
        <v>0</v>
      </c>
      <c r="D10" s="10"/>
      <c r="E10" s="12">
        <v>0</v>
      </c>
      <c r="F10" s="10">
        <v>0</v>
      </c>
      <c r="G10" s="11"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15164836</v>
      </c>
      <c r="D11" s="10" t="s">
        <v>46</v>
      </c>
      <c r="E11" s="12">
        <v>0</v>
      </c>
      <c r="F11" s="10">
        <v>0</v>
      </c>
      <c r="G11" s="11">
        <v>14558669.24</v>
      </c>
      <c r="H11" s="10" t="s">
        <v>52</v>
      </c>
      <c r="I11" s="10">
        <f t="shared" si="0"/>
        <v>14558669.24</v>
      </c>
      <c r="J11" s="10">
        <f t="shared" si="1"/>
        <v>-14558669.24</v>
      </c>
    </row>
    <row r="12" spans="1:11" x14ac:dyDescent="0.25">
      <c r="A12" s="1"/>
      <c r="B12" s="3" t="s">
        <v>16</v>
      </c>
      <c r="C12" s="11">
        <v>16689128</v>
      </c>
      <c r="D12" s="10" t="s">
        <v>46</v>
      </c>
      <c r="E12" s="12">
        <v>0</v>
      </c>
      <c r="F12" s="10">
        <v>0</v>
      </c>
      <c r="G12" s="11">
        <v>9830451.5299999993</v>
      </c>
      <c r="H12" s="10" t="s">
        <v>54</v>
      </c>
      <c r="I12" s="10">
        <f t="shared" si="0"/>
        <v>9830451.5299999993</v>
      </c>
      <c r="J12" s="10">
        <f t="shared" si="1"/>
        <v>-9830451.5299999993</v>
      </c>
    </row>
    <row r="13" spans="1:11" x14ac:dyDescent="0.25">
      <c r="A13" s="1"/>
      <c r="B13" s="3" t="s">
        <v>17</v>
      </c>
      <c r="C13" s="11">
        <v>5771056</v>
      </c>
      <c r="D13" s="10" t="s">
        <v>46</v>
      </c>
      <c r="E13" s="12">
        <v>0</v>
      </c>
      <c r="F13" s="10">
        <v>0</v>
      </c>
      <c r="G13" s="11">
        <f>266552.87</f>
        <v>266552.87</v>
      </c>
      <c r="H13" s="10" t="s">
        <v>55</v>
      </c>
      <c r="I13" s="10">
        <f t="shared" si="0"/>
        <v>266552.87</v>
      </c>
      <c r="J13" s="10">
        <f t="shared" si="1"/>
        <v>-266552.87</v>
      </c>
    </row>
    <row r="14" spans="1:11" x14ac:dyDescent="0.25">
      <c r="A14" s="1"/>
      <c r="B14" s="3" t="s">
        <v>18</v>
      </c>
      <c r="C14" s="11"/>
      <c r="D14" s="10"/>
      <c r="E14" s="12">
        <v>0</v>
      </c>
      <c r="F14" s="10">
        <v>0</v>
      </c>
      <c r="G14" s="11">
        <f t="shared" ref="G14" si="2">F14</f>
        <v>0</v>
      </c>
      <c r="H14" s="10"/>
      <c r="I14" s="10">
        <f t="shared" si="0"/>
        <v>0</v>
      </c>
      <c r="J14" s="10">
        <f t="shared" si="1"/>
        <v>0</v>
      </c>
    </row>
    <row r="15" spans="1:11" x14ac:dyDescent="0.25">
      <c r="A15" s="1"/>
      <c r="B15" s="3" t="s">
        <v>19</v>
      </c>
      <c r="C15" s="11">
        <v>1491144</v>
      </c>
      <c r="D15" s="10" t="s">
        <v>46</v>
      </c>
      <c r="E15" s="12">
        <v>0</v>
      </c>
      <c r="F15" s="10">
        <v>0</v>
      </c>
      <c r="G15" s="11">
        <v>751381</v>
      </c>
      <c r="H15" s="10" t="s">
        <v>55</v>
      </c>
      <c r="I15" s="10">
        <f t="shared" si="0"/>
        <v>751381</v>
      </c>
      <c r="J15" s="10">
        <f t="shared" si="1"/>
        <v>-751381</v>
      </c>
    </row>
    <row r="16" spans="1:11" x14ac:dyDescent="0.25">
      <c r="A16" s="44" t="s">
        <v>20</v>
      </c>
      <c r="B16" s="45"/>
      <c r="C16" s="7">
        <f>SUM(C17:C25)</f>
        <v>2715136</v>
      </c>
      <c r="D16" s="8" t="s">
        <v>47</v>
      </c>
      <c r="E16" s="7">
        <f>SUM(E17:E25)</f>
        <v>0</v>
      </c>
      <c r="F16" s="8">
        <v>0</v>
      </c>
      <c r="G16" s="7">
        <f>SUM(G17:G25)</f>
        <v>1254237.03</v>
      </c>
      <c r="H16" s="8" t="s">
        <v>55</v>
      </c>
      <c r="I16" s="7">
        <f>SUM(I17:I25)</f>
        <v>1254237.03</v>
      </c>
      <c r="J16" s="8">
        <f t="shared" si="1"/>
        <v>-1254237.03</v>
      </c>
    </row>
    <row r="17" spans="1:10" ht="16.5" x14ac:dyDescent="0.25">
      <c r="A17" s="1"/>
      <c r="B17" s="3" t="s">
        <v>21</v>
      </c>
      <c r="C17" s="11">
        <v>1186336</v>
      </c>
      <c r="D17" s="10" t="s">
        <v>47</v>
      </c>
      <c r="E17" s="12">
        <v>0</v>
      </c>
      <c r="F17" s="10">
        <v>0</v>
      </c>
      <c r="G17" s="10">
        <v>625558.81000000006</v>
      </c>
      <c r="H17" s="10" t="s">
        <v>53</v>
      </c>
      <c r="I17" s="10">
        <f>G17</f>
        <v>625558.81000000006</v>
      </c>
      <c r="J17" s="10">
        <f t="shared" si="1"/>
        <v>-625558.81000000006</v>
      </c>
    </row>
    <row r="18" spans="1:10" x14ac:dyDescent="0.25">
      <c r="A18" s="1"/>
      <c r="B18" s="3" t="s">
        <v>22</v>
      </c>
      <c r="C18" s="11">
        <v>168000</v>
      </c>
      <c r="D18" s="10" t="s">
        <v>47</v>
      </c>
      <c r="E18" s="12">
        <v>0</v>
      </c>
      <c r="F18" s="10">
        <v>0</v>
      </c>
      <c r="G18" s="10">
        <v>35679.85</v>
      </c>
      <c r="H18" s="10" t="s">
        <v>53</v>
      </c>
      <c r="I18" s="10">
        <f t="shared" ref="I18:I25" si="3">G18</f>
        <v>35679.85</v>
      </c>
      <c r="J18" s="10">
        <f t="shared" si="1"/>
        <v>-35679.85</v>
      </c>
    </row>
    <row r="19" spans="1:10" ht="16.5" x14ac:dyDescent="0.25">
      <c r="A19" s="1"/>
      <c r="B19" s="3" t="s">
        <v>23</v>
      </c>
      <c r="C19" s="10"/>
      <c r="D19" s="10"/>
      <c r="E19" s="12">
        <v>0</v>
      </c>
      <c r="F19" s="10">
        <v>0</v>
      </c>
      <c r="G19" s="10">
        <v>3149.96</v>
      </c>
      <c r="H19" s="10" t="s">
        <v>53</v>
      </c>
      <c r="I19" s="10">
        <f t="shared" si="3"/>
        <v>3149.96</v>
      </c>
      <c r="J19" s="10">
        <f t="shared" si="1"/>
        <v>-3149.96</v>
      </c>
    </row>
    <row r="20" spans="1:10" x14ac:dyDescent="0.25">
      <c r="A20" s="1"/>
      <c r="B20" s="3" t="s">
        <v>24</v>
      </c>
      <c r="C20" s="11">
        <v>188000</v>
      </c>
      <c r="D20" s="10" t="s">
        <v>47</v>
      </c>
      <c r="E20" s="12">
        <v>0</v>
      </c>
      <c r="F20" s="10">
        <v>0</v>
      </c>
      <c r="G20" s="10">
        <v>12830.41</v>
      </c>
      <c r="H20" s="10" t="s">
        <v>53</v>
      </c>
      <c r="I20" s="10">
        <f t="shared" si="3"/>
        <v>12830.41</v>
      </c>
      <c r="J20" s="10">
        <f t="shared" si="1"/>
        <v>-12830.41</v>
      </c>
    </row>
    <row r="21" spans="1:10" x14ac:dyDescent="0.25">
      <c r="A21" s="1"/>
      <c r="B21" s="3" t="s">
        <v>25</v>
      </c>
      <c r="C21" s="11">
        <v>800</v>
      </c>
      <c r="D21" s="10" t="s">
        <v>47</v>
      </c>
      <c r="E21" s="12">
        <v>0</v>
      </c>
      <c r="F21" s="10">
        <v>0</v>
      </c>
      <c r="G21" s="10">
        <v>0</v>
      </c>
      <c r="I21" s="10">
        <f t="shared" si="3"/>
        <v>0</v>
      </c>
      <c r="J21" s="10">
        <f t="shared" si="1"/>
        <v>0</v>
      </c>
    </row>
    <row r="22" spans="1:10" x14ac:dyDescent="0.25">
      <c r="A22" s="1"/>
      <c r="B22" s="3" t="s">
        <v>26</v>
      </c>
      <c r="C22" s="11">
        <v>1000000</v>
      </c>
      <c r="D22" s="10" t="s">
        <v>47</v>
      </c>
      <c r="E22" s="12">
        <v>0</v>
      </c>
      <c r="F22" s="10">
        <v>0</v>
      </c>
      <c r="G22" s="10">
        <v>577018</v>
      </c>
      <c r="H22" s="10" t="s">
        <v>53</v>
      </c>
      <c r="I22" s="10">
        <f t="shared" si="3"/>
        <v>577018</v>
      </c>
      <c r="J22" s="10">
        <f t="shared" si="1"/>
        <v>-577018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4">C23+E23</f>
        <v>0</v>
      </c>
      <c r="G23" s="10">
        <f t="shared" ref="G23:G25" si="5">F23</f>
        <v>0</v>
      </c>
      <c r="H23" s="10"/>
      <c r="I23" s="10">
        <f t="shared" si="3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4"/>
        <v>0</v>
      </c>
      <c r="G24" s="10">
        <f t="shared" si="5"/>
        <v>0</v>
      </c>
      <c r="H24" s="10"/>
      <c r="I24" s="10">
        <f t="shared" si="3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172000</v>
      </c>
      <c r="D25" s="10" t="s">
        <v>47</v>
      </c>
      <c r="E25" s="12">
        <v>0</v>
      </c>
      <c r="F25" s="10">
        <v>0</v>
      </c>
      <c r="G25" s="10">
        <f t="shared" si="5"/>
        <v>0</v>
      </c>
      <c r="H25" s="10"/>
      <c r="I25" s="10">
        <f t="shared" si="3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SUM(C27:C34)</f>
        <v>7735000</v>
      </c>
      <c r="D26" s="8" t="s">
        <v>48</v>
      </c>
      <c r="E26" s="7">
        <f>SUM(E27:E34)</f>
        <v>0</v>
      </c>
      <c r="F26" s="8">
        <v>0</v>
      </c>
      <c r="G26" s="8">
        <f>SUM(G27:G35)</f>
        <v>3029661.5799999996</v>
      </c>
      <c r="H26" s="10" t="s">
        <v>53</v>
      </c>
      <c r="I26" s="8">
        <f>SUM(I27:I35)</f>
        <v>3029661.5799999996</v>
      </c>
      <c r="J26" s="8">
        <f t="shared" si="1"/>
        <v>-3029661.5799999996</v>
      </c>
    </row>
    <row r="27" spans="1:10" x14ac:dyDescent="0.25">
      <c r="A27" s="1"/>
      <c r="B27" s="3" t="s">
        <v>31</v>
      </c>
      <c r="C27" s="11">
        <v>1536000</v>
      </c>
      <c r="D27" s="10" t="s">
        <v>48</v>
      </c>
      <c r="E27" s="12">
        <v>0</v>
      </c>
      <c r="F27" s="10">
        <v>0</v>
      </c>
      <c r="G27" s="10">
        <v>308681.34000000003</v>
      </c>
      <c r="H27" s="10" t="s">
        <v>53</v>
      </c>
      <c r="I27" s="10">
        <f>G27</f>
        <v>308681.34000000003</v>
      </c>
      <c r="J27" s="10">
        <f t="shared" si="1"/>
        <v>-308681.34000000003</v>
      </c>
    </row>
    <row r="28" spans="1:10" x14ac:dyDescent="0.25">
      <c r="A28" s="1"/>
      <c r="B28" s="3" t="s">
        <v>32</v>
      </c>
      <c r="C28" s="11">
        <v>3432000</v>
      </c>
      <c r="D28" s="10" t="s">
        <v>48</v>
      </c>
      <c r="E28" s="12">
        <v>0</v>
      </c>
      <c r="F28" s="10">
        <v>0</v>
      </c>
      <c r="G28" s="10">
        <v>1635465.79</v>
      </c>
      <c r="H28" s="10" t="s">
        <v>53</v>
      </c>
      <c r="I28" s="10">
        <f t="shared" ref="I28:I35" si="6">G28</f>
        <v>1635465.79</v>
      </c>
      <c r="J28" s="10">
        <f t="shared" si="1"/>
        <v>-1635465.79</v>
      </c>
    </row>
    <row r="29" spans="1:10" ht="16.5" x14ac:dyDescent="0.25">
      <c r="A29" s="1"/>
      <c r="B29" s="3" t="s">
        <v>33</v>
      </c>
      <c r="C29" s="11">
        <v>1840000</v>
      </c>
      <c r="D29" s="10" t="s">
        <v>48</v>
      </c>
      <c r="E29" s="12">
        <v>0</v>
      </c>
      <c r="F29" s="10">
        <v>0</v>
      </c>
      <c r="G29" s="10"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175000</v>
      </c>
      <c r="D30" s="10" t="s">
        <v>48</v>
      </c>
      <c r="E30" s="12">
        <v>0</v>
      </c>
      <c r="F30" s="10">
        <v>0</v>
      </c>
      <c r="G30" s="10">
        <v>540607.88</v>
      </c>
      <c r="H30" s="10" t="s">
        <v>53</v>
      </c>
      <c r="I30" s="10">
        <f>G30</f>
        <v>540607.88</v>
      </c>
      <c r="J30" s="10">
        <f t="shared" si="1"/>
        <v>-540607.88</v>
      </c>
    </row>
    <row r="31" spans="1:10" ht="16.5" x14ac:dyDescent="0.25">
      <c r="A31" s="1"/>
      <c r="B31" s="3" t="s">
        <v>35</v>
      </c>
      <c r="C31" s="11">
        <v>552000</v>
      </c>
      <c r="D31" s="10" t="s">
        <v>48</v>
      </c>
      <c r="E31" s="12">
        <v>0</v>
      </c>
      <c r="F31" s="10">
        <v>0</v>
      </c>
      <c r="G31" s="10">
        <v>242679.32</v>
      </c>
      <c r="H31" s="10" t="s">
        <v>53</v>
      </c>
      <c r="I31" s="10">
        <f t="shared" si="6"/>
        <v>242679.32</v>
      </c>
      <c r="J31" s="10">
        <f t="shared" si="1"/>
        <v>-242679.32</v>
      </c>
    </row>
    <row r="32" spans="1:10" x14ac:dyDescent="0.25">
      <c r="A32" s="1"/>
      <c r="B32" s="3" t="s">
        <v>36</v>
      </c>
      <c r="C32" s="11"/>
      <c r="D32" s="10"/>
      <c r="E32" s="12">
        <v>0</v>
      </c>
      <c r="F32" s="10">
        <v>0</v>
      </c>
      <c r="G32" s="10">
        <v>98016.38</v>
      </c>
      <c r="H32" s="10" t="s">
        <v>53</v>
      </c>
      <c r="I32" s="10">
        <f t="shared" si="6"/>
        <v>98016.38</v>
      </c>
      <c r="J32" s="10">
        <f t="shared" si="1"/>
        <v>-98016.38</v>
      </c>
    </row>
    <row r="33" spans="1:11" x14ac:dyDescent="0.25">
      <c r="A33" s="1"/>
      <c r="B33" s="3" t="s">
        <v>37</v>
      </c>
      <c r="C33" s="11">
        <v>160000</v>
      </c>
      <c r="D33" s="10" t="s">
        <v>48</v>
      </c>
      <c r="E33" s="12">
        <v>0</v>
      </c>
      <c r="F33" s="10">
        <v>0</v>
      </c>
      <c r="G33" s="10">
        <v>35043.53</v>
      </c>
      <c r="H33" s="10" t="s">
        <v>53</v>
      </c>
      <c r="I33" s="10">
        <f t="shared" si="6"/>
        <v>35043.53</v>
      </c>
      <c r="J33" s="10">
        <f t="shared" si="1"/>
        <v>-35043.53</v>
      </c>
    </row>
    <row r="34" spans="1:11" x14ac:dyDescent="0.25">
      <c r="A34" s="1"/>
      <c r="B34" s="3" t="s">
        <v>38</v>
      </c>
      <c r="C34" s="11">
        <v>40000</v>
      </c>
      <c r="D34" s="10" t="s">
        <v>48</v>
      </c>
      <c r="E34" s="12">
        <v>0</v>
      </c>
      <c r="F34" s="10">
        <v>0</v>
      </c>
      <c r="G34" s="10">
        <v>63800</v>
      </c>
      <c r="H34" s="10"/>
      <c r="I34" s="10">
        <f t="shared" si="6"/>
        <v>63800</v>
      </c>
      <c r="J34" s="10">
        <f t="shared" si="1"/>
        <v>-63800</v>
      </c>
    </row>
    <row r="35" spans="1:11" x14ac:dyDescent="0.25">
      <c r="A35" s="1"/>
      <c r="B35" s="3" t="s">
        <v>39</v>
      </c>
      <c r="C35" s="7">
        <v>2300000</v>
      </c>
      <c r="D35" s="10" t="s">
        <v>51</v>
      </c>
      <c r="E35" s="12">
        <v>0</v>
      </c>
      <c r="F35" s="10">
        <f t="shared" si="4"/>
        <v>2300000</v>
      </c>
      <c r="G35" s="10">
        <v>105367.34</v>
      </c>
      <c r="H35" s="10"/>
      <c r="I35" s="10">
        <f t="shared" si="6"/>
        <v>105367.34</v>
      </c>
      <c r="J35" s="10">
        <f t="shared" si="1"/>
        <v>2194632.66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4"/>
        <v>0</v>
      </c>
      <c r="G36" s="10">
        <f t="shared" ref="G36:G39" si="7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4"/>
        <v>0</v>
      </c>
      <c r="G37" s="10">
        <f t="shared" si="7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4"/>
        <v>0</v>
      </c>
      <c r="G38" s="10">
        <f t="shared" si="7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4"/>
        <v>0</v>
      </c>
      <c r="G39" s="10">
        <f t="shared" si="7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4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122859291</v>
      </c>
      <c r="D41" s="7"/>
      <c r="E41" s="7">
        <f>E8+E16+E26</f>
        <v>0</v>
      </c>
      <c r="F41" s="7">
        <f>F8+F16+F26</f>
        <v>0</v>
      </c>
      <c r="G41" s="7">
        <f>G8+G16+G26</f>
        <v>71295253.329999998</v>
      </c>
      <c r="H41" s="7"/>
      <c r="I41" s="7">
        <f>I8+I16+I26</f>
        <v>71295253.329999998</v>
      </c>
      <c r="J41" s="7">
        <f>J8+J16+J26</f>
        <v>-71295253.329999998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57</v>
      </c>
      <c r="D44" s="19"/>
      <c r="E44" s="19"/>
      <c r="F44" s="19"/>
    </row>
    <row r="45" spans="1:11" hidden="1" x14ac:dyDescent="0.25">
      <c r="C45" s="20" t="s">
        <v>58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2018-07-17T19:28:25Z</cp:lastPrinted>
  <dcterms:created xsi:type="dcterms:W3CDTF">2017-08-20T04:00:54Z</dcterms:created>
  <dcterms:modified xsi:type="dcterms:W3CDTF">2018-07-17T19:30:21Z</dcterms:modified>
</cp:coreProperties>
</file>