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8800" windowHeight="1243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Hoja1!$A$1:$K$34</definedName>
  </definedNames>
  <calcPr calcId="125725"/>
</workbook>
</file>

<file path=xl/calcChain.xml><?xml version="1.0" encoding="utf-8"?>
<calcChain xmlns="http://schemas.openxmlformats.org/spreadsheetml/2006/main">
  <c r="E22" i="1"/>
  <c r="C22"/>
  <c r="I16"/>
  <c r="G10"/>
  <c r="E10"/>
  <c r="C10"/>
  <c r="I10" l="1"/>
  <c r="I24"/>
  <c r="I22"/>
  <c r="I11" l="1"/>
  <c r="K12" l="1"/>
  <c r="G9"/>
  <c r="K24" l="1"/>
  <c r="K16"/>
  <c r="K10"/>
  <c r="K11"/>
  <c r="G18"/>
  <c r="E18"/>
  <c r="E9"/>
  <c r="C18"/>
  <c r="C9"/>
  <c r="I18" l="1"/>
  <c r="K18" s="1"/>
  <c r="I9"/>
  <c r="K9" s="1"/>
  <c r="K22"/>
  <c r="C28"/>
  <c r="G28"/>
  <c r="E28"/>
  <c r="I28" l="1"/>
  <c r="K28" s="1"/>
</calcChain>
</file>

<file path=xl/sharedStrings.xml><?xml version="1.0" encoding="utf-8"?>
<sst xmlns="http://schemas.openxmlformats.org/spreadsheetml/2006/main" count="55" uniqueCount="52">
  <si>
    <t>Estado Analítico del Activo</t>
  </si>
  <si>
    <t>Concepto</t>
  </si>
  <si>
    <t>Saldo Inicial 1</t>
  </si>
  <si>
    <t>Cargos del Periodo 2</t>
  </si>
  <si>
    <t>Abonos del Periodo 3</t>
  </si>
  <si>
    <t>Saldo Final</t>
  </si>
  <si>
    <t>4 (1+2-3)</t>
  </si>
  <si>
    <t>Variación del Periodo</t>
  </si>
  <si>
    <t>(4-1)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</si>
  <si>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</si>
  <si>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</si>
  <si>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</si>
  <si>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</si>
  <si>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</si>
  <si>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</si>
  <si>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</si>
  <si>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</si>
  <si>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</si>
  <si>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</si>
  <si>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</si>
  <si>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</si>
  <si>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</si>
  <si>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</si>
  <si>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</si>
  <si>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</si>
  <si>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</si>
  <si>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</si>
  <si>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</si>
  <si>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"Bajo protesta de decir verdad declaramos que los Estados Financieros y sus notas, son razonablemente correctos y son responsabilidad del emisor".</t>
  </si>
  <si>
    <t>TRIBUNAL DE JUSTICIA ADMINISTRATIVA DEL ESTADO DE JALISCO</t>
  </si>
  <si>
    <t>EA-8</t>
  </si>
  <si>
    <t>BC8-1</t>
  </si>
  <si>
    <t>BC8-2</t>
  </si>
  <si>
    <t>BC8-4</t>
  </si>
  <si>
    <t>BC8-5</t>
  </si>
  <si>
    <t>BC8-6</t>
  </si>
  <si>
    <t>BC8-7</t>
  </si>
  <si>
    <t>BC8-8</t>
  </si>
  <si>
    <t>BC8-9</t>
  </si>
  <si>
    <t>BC8-11</t>
  </si>
  <si>
    <t>BC8-12</t>
  </si>
  <si>
    <t>BC8-13</t>
  </si>
  <si>
    <t>BC8-14</t>
  </si>
  <si>
    <t>BC8-21</t>
  </si>
  <si>
    <t>BC8-22</t>
  </si>
  <si>
    <t>BC8-23</t>
  </si>
  <si>
    <t>BC8-24</t>
  </si>
  <si>
    <t>BC-8-25</t>
  </si>
  <si>
    <t>BC8-26</t>
  </si>
  <si>
    <t>LCP  NORMA AYDE LOPEZ ANDRADE</t>
  </si>
  <si>
    <t xml:space="preserve">DIRECTOR GENERAL DE ADMINISTRACION </t>
  </si>
  <si>
    <t>Del 01 de Enero al 30 de Septiembre del 2018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</si>
</sst>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8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justify" vertical="top" wrapText="1"/>
    </xf>
    <xf numFmtId="0" fontId="0" fillId="0" borderId="0" xfId="0" applyAlignment="1">
      <alignment vertical="top"/>
    </xf>
    <xf numFmtId="43" fontId="1" fillId="3" borderId="1" xfId="1" applyFont="1" applyFill="1" applyBorder="1" applyAlignment="1">
      <alignment horizontal="justify" vertical="center" wrapText="1"/>
    </xf>
    <xf numFmtId="43" fontId="0" fillId="0" borderId="0" xfId="1" applyFont="1"/>
    <xf numFmtId="43" fontId="2" fillId="2" borderId="1" xfId="1" applyFont="1" applyFill="1" applyBorder="1" applyAlignment="1">
      <alignment horizontal="center" vertical="center" wrapText="1"/>
    </xf>
    <xf numFmtId="164" fontId="2" fillId="3" borderId="1" xfId="1" applyNumberFormat="1" applyFont="1" applyFill="1" applyBorder="1" applyAlignment="1">
      <alignment horizontal="justify" vertical="center" wrapText="1"/>
    </xf>
    <xf numFmtId="164" fontId="1" fillId="3" borderId="1" xfId="0" applyNumberFormat="1" applyFont="1" applyFill="1" applyBorder="1" applyAlignment="1">
      <alignment horizontal="justify" vertical="center" wrapText="1"/>
    </xf>
    <xf numFmtId="164" fontId="1" fillId="3" borderId="1" xfId="1" applyNumberFormat="1" applyFont="1" applyFill="1" applyBorder="1" applyAlignment="1">
      <alignment horizontal="justify" vertical="center" wrapText="1"/>
    </xf>
    <xf numFmtId="43" fontId="6" fillId="4" borderId="2" xfId="1" applyFont="1" applyFill="1" applyBorder="1"/>
    <xf numFmtId="0" fontId="7" fillId="4" borderId="2" xfId="0" applyFont="1" applyFill="1" applyBorder="1"/>
    <xf numFmtId="0" fontId="6" fillId="4" borderId="2" xfId="0" applyFont="1" applyFill="1" applyBorder="1" applyAlignment="1" applyProtection="1">
      <alignment horizontal="center"/>
      <protection locked="0"/>
    </xf>
    <xf numFmtId="0" fontId="7" fillId="4" borderId="3" xfId="0" applyFont="1" applyFill="1" applyBorder="1" applyAlignment="1" applyProtection="1">
      <alignment horizontal="center"/>
      <protection locked="0"/>
    </xf>
    <xf numFmtId="0" fontId="6" fillId="4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="120" zoomScaleNormal="120" workbookViewId="0">
      <selection activeCell="I37" sqref="I37"/>
    </sheetView>
  </sheetViews>
  <sheetFormatPr baseColWidth="10" defaultRowHeight="15"/>
  <cols>
    <col min="2" max="2" width="61.140625" style="6" customWidth="1"/>
    <col min="3" max="3" width="13.5703125" style="8" bestFit="1" customWidth="1"/>
    <col min="4" max="4" width="9.140625" hidden="1" customWidth="1"/>
    <col min="5" max="5" width="15.140625" style="8" customWidth="1"/>
    <col min="6" max="6" width="8.140625" hidden="1" customWidth="1"/>
    <col min="7" max="7" width="15.28515625" style="8" customWidth="1"/>
    <col min="8" max="8" width="8.85546875" hidden="1" customWidth="1"/>
    <col min="9" max="9" width="15.42578125" style="8" customWidth="1"/>
    <col min="10" max="10" width="11" style="8" hidden="1" customWidth="1"/>
    <col min="11" max="11" width="14.28515625" style="8" customWidth="1"/>
    <col min="12" max="12" width="6.28515625" customWidth="1"/>
  </cols>
  <sheetData>
    <row r="1" spans="1:12">
      <c r="A1" s="20" t="s">
        <v>29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t="s">
        <v>30</v>
      </c>
    </row>
    <row r="2" spans="1:12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2">
      <c r="A3" s="21" t="s">
        <v>51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2" ht="24">
      <c r="A4" s="21" t="s">
        <v>1</v>
      </c>
      <c r="B4" s="21"/>
      <c r="C4" s="22" t="s">
        <v>2</v>
      </c>
      <c r="D4" s="1"/>
      <c r="E4" s="22" t="s">
        <v>3</v>
      </c>
      <c r="F4" s="1"/>
      <c r="G4" s="22" t="s">
        <v>4</v>
      </c>
      <c r="H4" s="1"/>
      <c r="I4" s="9" t="s">
        <v>5</v>
      </c>
      <c r="J4" s="9"/>
      <c r="K4" s="9" t="s">
        <v>7</v>
      </c>
    </row>
    <row r="5" spans="1:12">
      <c r="A5" s="21"/>
      <c r="B5" s="21"/>
      <c r="C5" s="22"/>
      <c r="D5" s="1"/>
      <c r="E5" s="22"/>
      <c r="F5" s="1"/>
      <c r="G5" s="22"/>
      <c r="H5" s="1"/>
      <c r="I5" s="9" t="s">
        <v>6</v>
      </c>
      <c r="J5" s="9"/>
      <c r="K5" s="9" t="s">
        <v>8</v>
      </c>
    </row>
    <row r="6" spans="1:12">
      <c r="A6" s="19"/>
      <c r="B6" s="19"/>
      <c r="C6" s="7"/>
      <c r="D6" s="2"/>
      <c r="E6" s="7"/>
      <c r="F6" s="2"/>
      <c r="G6" s="7"/>
      <c r="H6" s="2"/>
      <c r="I6" s="7"/>
      <c r="J6" s="7"/>
      <c r="K6" s="7"/>
    </row>
    <row r="7" spans="1:12">
      <c r="A7" s="19" t="s">
        <v>9</v>
      </c>
      <c r="B7" s="19"/>
      <c r="C7" s="7"/>
      <c r="D7" s="2"/>
      <c r="E7" s="7"/>
      <c r="F7" s="2"/>
      <c r="G7" s="7"/>
      <c r="H7" s="2"/>
      <c r="I7" s="7"/>
      <c r="J7" s="7"/>
      <c r="K7" s="7"/>
    </row>
    <row r="8" spans="1:12">
      <c r="A8" s="3"/>
      <c r="B8" s="4"/>
      <c r="C8" s="7"/>
      <c r="D8" s="2"/>
      <c r="E8" s="7"/>
      <c r="F8" s="2"/>
      <c r="G8" s="7"/>
      <c r="H8" s="2"/>
      <c r="I8" s="7"/>
      <c r="J8" s="7"/>
      <c r="K8" s="7"/>
    </row>
    <row r="9" spans="1:12">
      <c r="A9" s="3"/>
      <c r="B9" s="4" t="s">
        <v>10</v>
      </c>
      <c r="C9" s="10">
        <f>SUM(C10:C16)</f>
        <v>8582293.6899999995</v>
      </c>
      <c r="D9" s="11" t="s">
        <v>36</v>
      </c>
      <c r="E9" s="10">
        <f>SUM(E10:E16)</f>
        <v>10394518.52</v>
      </c>
      <c r="F9" s="11" t="s">
        <v>40</v>
      </c>
      <c r="G9" s="10">
        <f>SUM(G10:G16)</f>
        <v>11738263.82</v>
      </c>
      <c r="H9" s="11" t="s">
        <v>42</v>
      </c>
      <c r="I9" s="10">
        <f>C9+E9-G9</f>
        <v>7238548.3900000006</v>
      </c>
      <c r="J9" s="11" t="s">
        <v>48</v>
      </c>
      <c r="K9" s="10">
        <f>I9-C9</f>
        <v>-1343745.2999999989</v>
      </c>
    </row>
    <row r="10" spans="1:12">
      <c r="A10" s="2"/>
      <c r="B10" s="5" t="s">
        <v>11</v>
      </c>
      <c r="C10" s="12">
        <f>4769315.38+25000</f>
        <v>4794315.38</v>
      </c>
      <c r="D10" s="11" t="s">
        <v>31</v>
      </c>
      <c r="E10" s="12">
        <f>10238694.23+0</f>
        <v>10238694.23</v>
      </c>
      <c r="F10" s="11" t="s">
        <v>37</v>
      </c>
      <c r="G10" s="12">
        <f>11480314.43</f>
        <v>11480314.43</v>
      </c>
      <c r="H10" s="11" t="s">
        <v>41</v>
      </c>
      <c r="I10" s="12">
        <f>C10+E10-G10-25000</f>
        <v>3527695.1799999997</v>
      </c>
      <c r="J10" s="11" t="s">
        <v>43</v>
      </c>
      <c r="K10" s="12">
        <f t="shared" ref="K10:K12" si="0">I10-C10</f>
        <v>-1266620.2000000002</v>
      </c>
    </row>
    <row r="11" spans="1:12" ht="15" customHeight="1">
      <c r="A11" s="2"/>
      <c r="B11" s="5" t="s">
        <v>12</v>
      </c>
      <c r="C11" s="12">
        <v>2909364.34</v>
      </c>
      <c r="D11" s="11" t="s">
        <v>32</v>
      </c>
      <c r="E11" s="12">
        <v>7571</v>
      </c>
      <c r="F11" s="11" t="s">
        <v>38</v>
      </c>
      <c r="G11" s="12">
        <v>138.34</v>
      </c>
      <c r="H11" s="11"/>
      <c r="I11" s="12">
        <f>C11+E11-G11</f>
        <v>2916797</v>
      </c>
      <c r="J11" s="11" t="s">
        <v>44</v>
      </c>
      <c r="K11" s="12">
        <f t="shared" si="0"/>
        <v>7432.660000000149</v>
      </c>
    </row>
    <row r="12" spans="1:12">
      <c r="A12" s="2"/>
      <c r="B12" s="5" t="s">
        <v>13</v>
      </c>
      <c r="C12" s="12"/>
      <c r="D12" s="11"/>
      <c r="E12" s="12"/>
      <c r="F12" s="11"/>
      <c r="G12" s="12"/>
      <c r="H12" s="11"/>
      <c r="I12" s="12"/>
      <c r="J12" s="12"/>
      <c r="K12" s="12">
        <f t="shared" si="0"/>
        <v>0</v>
      </c>
    </row>
    <row r="13" spans="1:12">
      <c r="A13" s="2"/>
      <c r="B13" s="5" t="s">
        <v>14</v>
      </c>
      <c r="C13" s="12"/>
      <c r="D13" s="11"/>
      <c r="E13" s="12"/>
      <c r="F13" s="11"/>
      <c r="G13" s="12"/>
      <c r="H13" s="11"/>
      <c r="I13" s="12"/>
      <c r="J13" s="12"/>
      <c r="K13" s="12"/>
    </row>
    <row r="14" spans="1:12">
      <c r="A14" s="2"/>
      <c r="B14" s="5" t="s">
        <v>15</v>
      </c>
      <c r="C14" s="12"/>
      <c r="D14" s="11"/>
      <c r="E14" s="12"/>
      <c r="F14" s="11"/>
      <c r="G14" s="12"/>
      <c r="H14" s="11"/>
      <c r="I14" s="12"/>
      <c r="J14" s="12"/>
      <c r="K14" s="12"/>
    </row>
    <row r="15" spans="1:12">
      <c r="A15" s="2"/>
      <c r="B15" s="5" t="s">
        <v>16</v>
      </c>
      <c r="C15" s="12"/>
      <c r="D15" s="11"/>
      <c r="E15" s="12"/>
      <c r="F15" s="11"/>
      <c r="G15" s="12"/>
      <c r="H15" s="11"/>
      <c r="I15" s="12"/>
      <c r="J15" s="12"/>
      <c r="K15" s="12"/>
    </row>
    <row r="16" spans="1:12">
      <c r="A16" s="2"/>
      <c r="B16" s="5" t="s">
        <v>17</v>
      </c>
      <c r="C16" s="12">
        <v>878613.97</v>
      </c>
      <c r="D16" s="11" t="s">
        <v>32</v>
      </c>
      <c r="E16" s="12">
        <v>148253.29</v>
      </c>
      <c r="F16" s="11" t="s">
        <v>38</v>
      </c>
      <c r="G16" s="12">
        <v>257811.05</v>
      </c>
      <c r="H16" s="11"/>
      <c r="I16" s="12">
        <f>C16+E16-G16</f>
        <v>769056.21</v>
      </c>
      <c r="J16" s="11" t="s">
        <v>45</v>
      </c>
      <c r="K16" s="12">
        <f t="shared" ref="K16" si="1">I16-C16</f>
        <v>-109557.76000000001</v>
      </c>
    </row>
    <row r="17" spans="1:11">
      <c r="A17" s="3"/>
      <c r="B17" s="4"/>
      <c r="C17" s="12"/>
      <c r="D17" s="11"/>
      <c r="E17" s="12"/>
      <c r="F17" s="11"/>
      <c r="G17" s="12"/>
      <c r="H17" s="11"/>
      <c r="I17" s="12"/>
      <c r="J17" s="12"/>
      <c r="K17" s="12"/>
    </row>
    <row r="18" spans="1:11">
      <c r="A18" s="3"/>
      <c r="B18" s="4" t="s">
        <v>18</v>
      </c>
      <c r="C18" s="10">
        <f>C22+C27+C24</f>
        <v>2424527.73</v>
      </c>
      <c r="D18" s="11" t="s">
        <v>33</v>
      </c>
      <c r="E18" s="10">
        <f>E22+E27+E24</f>
        <v>26222.959999999999</v>
      </c>
      <c r="F18" s="11" t="s">
        <v>39</v>
      </c>
      <c r="G18" s="10">
        <f>G22+G27+G24</f>
        <v>30724.21</v>
      </c>
      <c r="H18" s="10"/>
      <c r="I18" s="10">
        <f>C18+E18-G18</f>
        <v>2420026.48</v>
      </c>
      <c r="J18" s="10"/>
      <c r="K18" s="10">
        <f>I18-C18</f>
        <v>-4501.25</v>
      </c>
    </row>
    <row r="19" spans="1:11">
      <c r="A19" s="2"/>
      <c r="B19" s="5" t="s">
        <v>19</v>
      </c>
      <c r="C19" s="12"/>
      <c r="D19" s="11"/>
      <c r="E19" s="12"/>
      <c r="F19" s="11"/>
      <c r="G19" s="12"/>
      <c r="H19" s="11"/>
      <c r="I19" s="12"/>
      <c r="J19" s="12"/>
      <c r="K19" s="12"/>
    </row>
    <row r="20" spans="1:11">
      <c r="A20" s="2"/>
      <c r="B20" s="5" t="s">
        <v>20</v>
      </c>
      <c r="C20" s="12"/>
      <c r="D20" s="11"/>
      <c r="E20" s="12"/>
      <c r="F20" s="11"/>
      <c r="G20" s="12"/>
      <c r="H20" s="11"/>
      <c r="I20" s="12"/>
      <c r="J20" s="12"/>
      <c r="K20" s="12"/>
    </row>
    <row r="21" spans="1:11">
      <c r="A21" s="2"/>
      <c r="B21" s="5" t="s">
        <v>21</v>
      </c>
      <c r="C21" s="12"/>
      <c r="D21" s="11"/>
      <c r="E21" s="12"/>
      <c r="F21" s="11"/>
      <c r="G21" s="12"/>
      <c r="H21" s="11"/>
      <c r="I21" s="12"/>
      <c r="J21" s="12"/>
      <c r="K21" s="12"/>
    </row>
    <row r="22" spans="1:11">
      <c r="A22" s="2"/>
      <c r="B22" s="5" t="s">
        <v>22</v>
      </c>
      <c r="C22" s="12">
        <f>2226678.49+2462797.92+248000</f>
        <v>4937476.41</v>
      </c>
      <c r="D22" s="11" t="s">
        <v>34</v>
      </c>
      <c r="E22" s="12">
        <f>26222.96</f>
        <v>26222.959999999999</v>
      </c>
      <c r="F22" s="11" t="s">
        <v>39</v>
      </c>
      <c r="G22" s="12">
        <v>0</v>
      </c>
      <c r="H22" s="11"/>
      <c r="I22" s="12">
        <f>C22+E22-G22</f>
        <v>4963699.37</v>
      </c>
      <c r="J22" s="11" t="s">
        <v>46</v>
      </c>
      <c r="K22" s="12">
        <f t="shared" ref="K22" si="2">I22-C22</f>
        <v>26222.959999999963</v>
      </c>
    </row>
    <row r="23" spans="1:11">
      <c r="A23" s="2"/>
      <c r="B23" s="5" t="s">
        <v>23</v>
      </c>
      <c r="C23" s="12"/>
      <c r="D23" s="11"/>
      <c r="E23" s="12"/>
      <c r="F23" s="11"/>
      <c r="G23" s="12"/>
      <c r="H23" s="11"/>
      <c r="I23" s="12"/>
      <c r="J23" s="12"/>
      <c r="K23" s="12"/>
    </row>
    <row r="24" spans="1:11">
      <c r="A24" s="2"/>
      <c r="B24" s="5" t="s">
        <v>24</v>
      </c>
      <c r="C24" s="12">
        <v>-2512948.6800000002</v>
      </c>
      <c r="D24" s="11" t="s">
        <v>35</v>
      </c>
      <c r="E24" s="12">
        <v>0</v>
      </c>
      <c r="F24" s="11"/>
      <c r="G24" s="12">
        <v>30724.21</v>
      </c>
      <c r="H24" s="11"/>
      <c r="I24" s="12">
        <f>C24+E24-G24</f>
        <v>-2543672.89</v>
      </c>
      <c r="J24" s="11" t="s">
        <v>47</v>
      </c>
      <c r="K24" s="12">
        <f t="shared" ref="K24" si="3">I24-C24</f>
        <v>-30724.209999999963</v>
      </c>
    </row>
    <row r="25" spans="1:11">
      <c r="A25" s="2"/>
      <c r="B25" s="5" t="s">
        <v>25</v>
      </c>
      <c r="C25" s="12"/>
      <c r="D25" s="11"/>
      <c r="E25" s="12"/>
      <c r="F25" s="11"/>
      <c r="G25" s="12"/>
      <c r="H25" s="11"/>
      <c r="I25" s="12"/>
      <c r="J25" s="12"/>
      <c r="K25" s="12"/>
    </row>
    <row r="26" spans="1:11">
      <c r="A26" s="2"/>
      <c r="B26" s="5" t="s">
        <v>26</v>
      </c>
      <c r="C26" s="12"/>
      <c r="D26" s="11"/>
      <c r="E26" s="12"/>
      <c r="F26" s="11"/>
      <c r="G26" s="12"/>
      <c r="H26" s="11"/>
      <c r="I26" s="12"/>
      <c r="J26" s="12"/>
      <c r="K26" s="12"/>
    </row>
    <row r="27" spans="1:11">
      <c r="A27" s="2"/>
      <c r="B27" s="5" t="s">
        <v>27</v>
      </c>
      <c r="C27" s="12"/>
      <c r="D27" s="11"/>
      <c r="E27" s="12"/>
      <c r="F27" s="11"/>
      <c r="G27" s="12"/>
      <c r="H27" s="11"/>
      <c r="I27" s="12"/>
      <c r="J27" s="11"/>
      <c r="K27" s="12"/>
    </row>
    <row r="28" spans="1:11">
      <c r="A28" s="2"/>
      <c r="B28" s="5"/>
      <c r="C28" s="10">
        <f>C9+C18</f>
        <v>11006821.42</v>
      </c>
      <c r="D28" s="11"/>
      <c r="E28" s="10">
        <f>E9+E18</f>
        <v>10420741.48</v>
      </c>
      <c r="F28" s="11"/>
      <c r="G28" s="10">
        <f>G9+G18</f>
        <v>11768988.030000001</v>
      </c>
      <c r="H28" s="11"/>
      <c r="I28" s="10">
        <f>C28+E28-G28</f>
        <v>9658574.8699999973</v>
      </c>
      <c r="J28" s="10"/>
      <c r="K28" s="10">
        <f>I28-C28</f>
        <v>-1348246.5500000026</v>
      </c>
    </row>
    <row r="29" spans="1:11" ht="32.25" customHeight="1">
      <c r="A29" s="18" t="s">
        <v>28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</row>
    <row r="30" spans="1:11" hidden="1"/>
    <row r="31" spans="1:11" hidden="1">
      <c r="C31" s="15"/>
      <c r="D31" s="15"/>
      <c r="E31" s="13"/>
      <c r="F31" s="14"/>
    </row>
    <row r="32" spans="1:11" hidden="1">
      <c r="C32" s="16" t="s">
        <v>49</v>
      </c>
      <c r="D32" s="16"/>
      <c r="E32" s="16"/>
      <c r="F32" s="16"/>
    </row>
    <row r="33" spans="3:6" hidden="1">
      <c r="C33" s="17" t="s">
        <v>50</v>
      </c>
      <c r="D33" s="17"/>
      <c r="E33" s="17"/>
      <c r="F33" s="17"/>
    </row>
    <row r="34" spans="3:6" hidden="1">
      <c r="C34" s="17"/>
      <c r="D34" s="17"/>
      <c r="E34" s="17"/>
      <c r="F34" s="17"/>
    </row>
    <row r="35" spans="3:6" hidden="1"/>
  </sheetData>
  <mergeCells count="13">
    <mergeCell ref="A1:K1"/>
    <mergeCell ref="A2:K2"/>
    <mergeCell ref="A3:K3"/>
    <mergeCell ref="A4:B5"/>
    <mergeCell ref="C4:C5"/>
    <mergeCell ref="E4:E5"/>
    <mergeCell ref="G4:G5"/>
    <mergeCell ref="C31:D31"/>
    <mergeCell ref="C32:F32"/>
    <mergeCell ref="C33:F34"/>
    <mergeCell ref="A29:K29"/>
    <mergeCell ref="A6:B6"/>
    <mergeCell ref="A7:B7"/>
  </mergeCells>
  <pageMargins left="0.7" right="0.7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asd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CesarFRS</dc:creator>
  <cp:lastModifiedBy>Sanchez Lomeli Luz Maria</cp:lastModifiedBy>
  <cp:lastPrinted>2018-07-17T18:43:21Z</cp:lastPrinted>
  <dcterms:created xsi:type="dcterms:W3CDTF">2017-08-20T03:45:05Z</dcterms:created>
  <dcterms:modified xsi:type="dcterms:W3CDTF">2018-10-20T18:26:45Z</dcterms:modified>
</cp:coreProperties>
</file>